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posten.local\dfs\POS\Users028\stadlerj\My Documents\Mina privata dokument\Babianer\VR 20 sub 9,5\"/>
    </mc:Choice>
  </mc:AlternateContent>
  <xr:revisionPtr revIDLastSave="0" documentId="13_ncr:1_{64E8407C-CFF5-42A5-BFEE-3DEADEB0F4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örschema" sheetId="4" r:id="rId1"/>
    <sheet name="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" l="1"/>
  <c r="F14" i="4" s="1"/>
  <c r="C12" i="4"/>
  <c r="F12" i="4" s="1"/>
  <c r="C13" i="4"/>
  <c r="F13" i="4" s="1"/>
  <c r="C11" i="4" l="1"/>
  <c r="F11" i="4" s="1"/>
  <c r="C10" i="4"/>
  <c r="F10" i="4" s="1"/>
  <c r="C9" i="4"/>
  <c r="F9" i="4" s="1"/>
  <c r="C8" i="4"/>
  <c r="F8" i="4" s="1"/>
  <c r="C7" i="4"/>
  <c r="F7" i="4" s="1"/>
  <c r="C6" i="4"/>
  <c r="F6" i="4" s="1"/>
  <c r="F5" i="4"/>
  <c r="G5" i="4" s="1"/>
  <c r="J5" i="4" s="1"/>
  <c r="I5" i="4" l="1"/>
  <c r="G6" i="4" s="1"/>
  <c r="J6" i="4" s="1"/>
  <c r="I6" i="4" l="1"/>
  <c r="G7" i="4" s="1"/>
  <c r="J7" i="4" s="1"/>
  <c r="I7" i="4" l="1"/>
  <c r="G8" i="4" s="1"/>
  <c r="J8" i="4" s="1"/>
  <c r="I8" i="4" l="1"/>
  <c r="G9" i="4" s="1"/>
  <c r="J9" i="4" s="1"/>
  <c r="I9" i="4" l="1"/>
  <c r="G10" i="4" s="1"/>
  <c r="J10" i="4" s="1"/>
  <c r="I10" i="4" l="1"/>
  <c r="G11" i="4" s="1"/>
  <c r="J11" i="4" s="1"/>
  <c r="I11" i="4" l="1"/>
  <c r="G12" i="4" s="1"/>
  <c r="J12" i="4" l="1"/>
  <c r="I12" i="4"/>
  <c r="G13" i="4" s="1"/>
  <c r="J13" i="4" l="1"/>
  <c r="I13" i="4"/>
  <c r="G14" i="4" s="1"/>
  <c r="J14" i="4" s="1"/>
  <c r="E15" i="4" l="1"/>
</calcChain>
</file>

<file path=xl/sharedStrings.xml><?xml version="1.0" encoding="utf-8"?>
<sst xmlns="http://schemas.openxmlformats.org/spreadsheetml/2006/main" count="24" uniqueCount="23">
  <si>
    <t>Start</t>
  </si>
  <si>
    <t>Jönköping</t>
  </si>
  <si>
    <t>Hjo</t>
  </si>
  <si>
    <t>Mål</t>
  </si>
  <si>
    <t>Tid</t>
  </si>
  <si>
    <t>Karlsborg</t>
  </si>
  <si>
    <t>Rast</t>
  </si>
  <si>
    <t>Avstånd [km]</t>
  </si>
  <si>
    <t>Klockslag In</t>
  </si>
  <si>
    <t>Klockslag Ut</t>
  </si>
  <si>
    <t>Del</t>
  </si>
  <si>
    <t>Ack</t>
  </si>
  <si>
    <t>Hast [km/h]</t>
  </si>
  <si>
    <t>Ack Tid</t>
  </si>
  <si>
    <t>Sträcktid</t>
  </si>
  <si>
    <t>Total medelhastighet:</t>
  </si>
  <si>
    <t>Ödeshög</t>
  </si>
  <si>
    <t xml:space="preserve">Boviken                  </t>
  </si>
  <si>
    <t>Ölmestad</t>
  </si>
  <si>
    <t>Fagerhult</t>
  </si>
  <si>
    <t xml:space="preserve">Lygnens Venner Körschema Vättern sub 10 2020              </t>
  </si>
  <si>
    <t xml:space="preserve">Askersund </t>
  </si>
  <si>
    <t>Godegård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</si>
</sst>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h:mm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20" fontId="4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showGridLines="0" tabSelected="1" zoomScale="120" zoomScaleNormal="120" zoomScalePageLayoutView="200" workbookViewId="0">
      <selection activeCell="M1" sqref="M1:V1048576"/>
    </sheetView>
  </sheetViews>
  <sheetFormatPr defaultColWidth="8.88671875" defaultRowHeight="14.4" x14ac:dyDescent="0.3"/>
  <cols>
    <col min="1" max="1" width="3.33203125" customWidth="1"/>
    <col min="2" max="2" width="15.33203125" customWidth="1"/>
    <col min="3" max="3" width="4" customWidth="1"/>
    <col min="4" max="4" width="4.109375" customWidth="1"/>
    <col min="5" max="5" width="6.6640625" bestFit="1" customWidth="1"/>
    <col min="6" max="6" width="8.6640625" customWidth="1"/>
    <col min="7" max="7" width="9.33203125" customWidth="1"/>
    <col min="8" max="8" width="6" customWidth="1"/>
    <col min="9" max="9" width="9.44140625" customWidth="1"/>
    <col min="10" max="10" width="11" bestFit="1" customWidth="1"/>
    <col min="11" max="11" width="2.88671875" customWidth="1"/>
    <col min="12" max="12" width="10.6640625" customWidth="1"/>
  </cols>
  <sheetData>
    <row r="1" spans="2:10" s="12" customFormat="1" x14ac:dyDescent="0.3">
      <c r="B1" s="10"/>
      <c r="C1" s="10"/>
      <c r="D1" s="10"/>
      <c r="E1" s="11"/>
    </row>
    <row r="2" spans="2:10" ht="28.8" x14ac:dyDescent="0.3">
      <c r="B2" s="25" t="s">
        <v>20</v>
      </c>
      <c r="C2" s="25" t="s">
        <v>7</v>
      </c>
      <c r="D2" s="25"/>
      <c r="E2" s="21" t="s">
        <v>12</v>
      </c>
      <c r="F2" s="25" t="s">
        <v>4</v>
      </c>
      <c r="G2" s="25"/>
      <c r="H2" s="25"/>
      <c r="I2" s="25"/>
      <c r="J2" s="25"/>
    </row>
    <row r="3" spans="2:10" ht="28.8" x14ac:dyDescent="0.3">
      <c r="B3" s="25"/>
      <c r="C3" s="14" t="s">
        <v>10</v>
      </c>
      <c r="D3" s="14" t="s">
        <v>11</v>
      </c>
      <c r="E3" s="14" t="s">
        <v>10</v>
      </c>
      <c r="F3" s="14" t="s">
        <v>14</v>
      </c>
      <c r="G3" s="15" t="s">
        <v>8</v>
      </c>
      <c r="H3" s="14" t="s">
        <v>6</v>
      </c>
      <c r="I3" s="15" t="s">
        <v>9</v>
      </c>
      <c r="J3" s="14" t="s">
        <v>13</v>
      </c>
    </row>
    <row r="4" spans="2:10" x14ac:dyDescent="0.3">
      <c r="B4" s="1" t="s">
        <v>0</v>
      </c>
      <c r="C4" s="1">
        <v>0</v>
      </c>
      <c r="D4" s="2">
        <v>0</v>
      </c>
      <c r="E4" s="4"/>
      <c r="F4" s="4"/>
      <c r="G4" s="4"/>
      <c r="H4" s="6"/>
      <c r="I4" s="5">
        <v>0.21388888888888891</v>
      </c>
      <c r="J4" s="6"/>
    </row>
    <row r="5" spans="2:10" x14ac:dyDescent="0.3">
      <c r="B5" s="2" t="s">
        <v>16</v>
      </c>
      <c r="C5" s="2">
        <v>47</v>
      </c>
      <c r="D5" s="2">
        <v>47</v>
      </c>
      <c r="E5" s="23">
        <v>32.5</v>
      </c>
      <c r="F5" s="8">
        <f>C5/E5/24</f>
        <v>6.0256410256410257E-2</v>
      </c>
      <c r="G5" s="5">
        <f>I4+F5</f>
        <v>0.27414529914529917</v>
      </c>
      <c r="H5" s="7">
        <v>0</v>
      </c>
      <c r="I5" s="5">
        <f t="shared" ref="I5:I13" si="0">G5+H5</f>
        <v>0.27414529914529917</v>
      </c>
      <c r="J5" s="3">
        <f t="shared" ref="J5:J9" si="1">G5-$I$4</f>
        <v>6.0256410256410264E-2</v>
      </c>
    </row>
    <row r="6" spans="2:10" x14ac:dyDescent="0.3">
      <c r="B6" s="14" t="s">
        <v>18</v>
      </c>
      <c r="C6" s="14">
        <f t="shared" ref="C6:C13" si="2">D6-D5</f>
        <v>36</v>
      </c>
      <c r="D6" s="16">
        <v>83</v>
      </c>
      <c r="E6" s="22">
        <v>32.5</v>
      </c>
      <c r="F6" s="17">
        <f t="shared" ref="F6:F10" si="3">C6/E6/24</f>
        <v>4.6153846153846156E-2</v>
      </c>
      <c r="G6" s="18">
        <f>I5+F6</f>
        <v>0.32029914529914533</v>
      </c>
      <c r="H6" s="24">
        <v>4.1666666666666666E-3</v>
      </c>
      <c r="I6" s="18">
        <f t="shared" si="0"/>
        <v>0.32446581196581198</v>
      </c>
      <c r="J6" s="19">
        <f t="shared" si="1"/>
        <v>0.10641025641025642</v>
      </c>
    </row>
    <row r="7" spans="2:10" x14ac:dyDescent="0.3">
      <c r="B7" s="20" t="s">
        <v>1</v>
      </c>
      <c r="C7" s="1">
        <f t="shared" si="2"/>
        <v>21</v>
      </c>
      <c r="D7" s="2">
        <v>104</v>
      </c>
      <c r="E7" s="23">
        <v>32.5</v>
      </c>
      <c r="F7" s="8">
        <f t="shared" si="3"/>
        <v>2.6923076923076925E-2</v>
      </c>
      <c r="G7" s="5">
        <f t="shared" ref="G7:G10" si="4">I6+F7</f>
        <v>0.35138888888888892</v>
      </c>
      <c r="H7" s="7">
        <v>0</v>
      </c>
      <c r="I7" s="5">
        <f t="shared" si="0"/>
        <v>0.35138888888888892</v>
      </c>
      <c r="J7" s="3">
        <f t="shared" si="1"/>
        <v>0.13750000000000001</v>
      </c>
    </row>
    <row r="8" spans="2:10" x14ac:dyDescent="0.3">
      <c r="B8" s="14" t="s">
        <v>19</v>
      </c>
      <c r="C8" s="14">
        <f t="shared" si="2"/>
        <v>29</v>
      </c>
      <c r="D8" s="16">
        <v>133</v>
      </c>
      <c r="E8" s="22">
        <v>32.5</v>
      </c>
      <c r="F8" s="17">
        <f t="shared" si="3"/>
        <v>3.7179487179487179E-2</v>
      </c>
      <c r="G8" s="18">
        <f t="shared" si="4"/>
        <v>0.38856837606837608</v>
      </c>
      <c r="H8" s="24">
        <v>4.1666666666666666E-3</v>
      </c>
      <c r="I8" s="18">
        <f t="shared" si="0"/>
        <v>0.39273504273504273</v>
      </c>
      <c r="J8" s="19">
        <f t="shared" si="1"/>
        <v>0.17467948717948717</v>
      </c>
    </row>
    <row r="9" spans="2:10" x14ac:dyDescent="0.3">
      <c r="B9" s="2" t="s">
        <v>2</v>
      </c>
      <c r="C9" s="1">
        <f t="shared" si="2"/>
        <v>38</v>
      </c>
      <c r="D9" s="2">
        <v>171</v>
      </c>
      <c r="E9" s="23">
        <v>32.5</v>
      </c>
      <c r="F9" s="8">
        <f t="shared" si="3"/>
        <v>4.8717948717948718E-2</v>
      </c>
      <c r="G9" s="5">
        <f t="shared" si="4"/>
        <v>0.44145299145299144</v>
      </c>
      <c r="H9" s="7">
        <v>0</v>
      </c>
      <c r="I9" s="5">
        <f t="shared" si="0"/>
        <v>0.44145299145299144</v>
      </c>
      <c r="J9" s="3">
        <f t="shared" si="1"/>
        <v>0.22756410256410253</v>
      </c>
    </row>
    <row r="10" spans="2:10" x14ac:dyDescent="0.3">
      <c r="B10" s="2" t="s">
        <v>5</v>
      </c>
      <c r="C10" s="1">
        <f t="shared" si="2"/>
        <v>33</v>
      </c>
      <c r="D10" s="2">
        <v>204</v>
      </c>
      <c r="E10" s="23">
        <v>32.5</v>
      </c>
      <c r="F10" s="8">
        <f t="shared" si="3"/>
        <v>4.2307692307692303E-2</v>
      </c>
      <c r="G10" s="5">
        <f t="shared" si="4"/>
        <v>0.48376068376068376</v>
      </c>
      <c r="H10" s="7">
        <v>0</v>
      </c>
      <c r="I10" s="5">
        <f t="shared" si="0"/>
        <v>0.48376068376068376</v>
      </c>
      <c r="J10" s="3">
        <f>G10-$I$4</f>
        <v>0.26987179487179486</v>
      </c>
    </row>
    <row r="11" spans="2:10" x14ac:dyDescent="0.3">
      <c r="B11" s="14" t="s">
        <v>17</v>
      </c>
      <c r="C11" s="14">
        <f t="shared" si="2"/>
        <v>21</v>
      </c>
      <c r="D11" s="16">
        <v>225</v>
      </c>
      <c r="E11" s="22">
        <v>32.5</v>
      </c>
      <c r="F11" s="17">
        <f>C11/E11/24</f>
        <v>2.6923076923076925E-2</v>
      </c>
      <c r="G11" s="18">
        <f>I10+F11</f>
        <v>0.51068376068376065</v>
      </c>
      <c r="H11" s="24">
        <v>4.1666666666666666E-3</v>
      </c>
      <c r="I11" s="18">
        <f t="shared" si="0"/>
        <v>0.5148504273504273</v>
      </c>
      <c r="J11" s="19">
        <f>G11-$I$4</f>
        <v>0.29679487179487174</v>
      </c>
    </row>
    <row r="12" spans="2:10" x14ac:dyDescent="0.3">
      <c r="B12" s="2" t="s">
        <v>21</v>
      </c>
      <c r="C12" s="1">
        <f t="shared" si="2"/>
        <v>31</v>
      </c>
      <c r="D12" s="2">
        <v>256</v>
      </c>
      <c r="E12" s="23">
        <v>32.5</v>
      </c>
      <c r="F12" s="8">
        <f t="shared" ref="F12:F14" si="5">C12/E12/24</f>
        <v>3.9743589743589748E-2</v>
      </c>
      <c r="G12" s="5">
        <f>I11+F12</f>
        <v>0.55459401709401701</v>
      </c>
      <c r="H12" s="7">
        <v>0</v>
      </c>
      <c r="I12" s="5">
        <f t="shared" si="0"/>
        <v>0.55459401709401701</v>
      </c>
      <c r="J12" s="3">
        <f t="shared" ref="J12:J13" si="6">G12-$I$4</f>
        <v>0.3407051282051281</v>
      </c>
    </row>
    <row r="13" spans="2:10" x14ac:dyDescent="0.3">
      <c r="B13" s="2" t="s">
        <v>22</v>
      </c>
      <c r="C13" s="1">
        <f t="shared" si="2"/>
        <v>28</v>
      </c>
      <c r="D13" s="2">
        <v>284</v>
      </c>
      <c r="E13" s="23">
        <v>32.5</v>
      </c>
      <c r="F13" s="8">
        <f t="shared" si="5"/>
        <v>3.5897435897435902E-2</v>
      </c>
      <c r="G13" s="5">
        <f t="shared" ref="G13:G14" si="7">I12+F13</f>
        <v>0.59049145299145289</v>
      </c>
      <c r="H13" s="7">
        <v>0</v>
      </c>
      <c r="I13" s="5">
        <f t="shared" si="0"/>
        <v>0.59049145299145289</v>
      </c>
      <c r="J13" s="3">
        <f t="shared" si="6"/>
        <v>0.37660256410256399</v>
      </c>
    </row>
    <row r="14" spans="2:10" x14ac:dyDescent="0.3">
      <c r="B14" s="1" t="s">
        <v>3</v>
      </c>
      <c r="C14" s="14">
        <f>D14-D13</f>
        <v>31</v>
      </c>
      <c r="D14" s="2">
        <v>315</v>
      </c>
      <c r="E14" s="23">
        <v>32.5</v>
      </c>
      <c r="F14" s="17">
        <f t="shared" si="5"/>
        <v>3.9743589743589748E-2</v>
      </c>
      <c r="G14" s="18">
        <f t="shared" si="7"/>
        <v>0.63023504273504261</v>
      </c>
      <c r="H14" s="6"/>
      <c r="I14" s="4"/>
      <c r="J14" s="13">
        <f>G14-I4</f>
        <v>0.4163461538461537</v>
      </c>
    </row>
    <row r="15" spans="2:10" x14ac:dyDescent="0.3">
      <c r="B15" s="26" t="s">
        <v>15</v>
      </c>
      <c r="C15" s="26"/>
      <c r="D15" s="26"/>
      <c r="E15" s="9">
        <f>D14/(J14*24)</f>
        <v>31.524249422632806</v>
      </c>
    </row>
  </sheetData>
  <mergeCells count="4">
    <mergeCell ref="B2:B3"/>
    <mergeCell ref="C2:D2"/>
    <mergeCell ref="F2:J2"/>
    <mergeCell ref="B15:D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4"/>
  <sheetViews>
    <sheetView topLeftCell="A3" workbookViewId="0">
      <selection activeCell="D44" sqref="D44"/>
    </sheetView>
  </sheetViews>
  <sheetFormatPr defaultColWidth="8.88671875" defaultRowHeight="14.4" x14ac:dyDescent="0.3"/>
  <cols>
    <col min="1" max="1" width="2.6640625" customWidth="1"/>
    <col min="2" max="2" width="14.109375" bestFit="1" customWidth="1"/>
    <col min="5" max="5" width="10.44140625" bestFit="1" customWidth="1"/>
    <col min="6" max="6" width="7.33203125" bestFit="1" customWidth="1"/>
    <col min="9" max="9" width="3.44140625" customWidth="1"/>
    <col min="10" max="10" width="14" customWidth="1"/>
    <col min="13" max="13" width="5" bestFit="1" customWidth="1"/>
    <col min="14" max="14" width="3.44140625" bestFit="1" customWidth="1"/>
  </cols>
  <sheetData>
    <row r="4" ht="15" customHeight="1" x14ac:dyDescent="0.3"/>
    <row r="5" ht="15.75" customHeight="1" x14ac:dyDescent="0.3"/>
    <row r="6" ht="15" customHeight="1" x14ac:dyDescent="0.3"/>
    <row r="7" ht="16.5" customHeight="1" x14ac:dyDescent="0.3"/>
    <row r="13" ht="15" customHeight="1" x14ac:dyDescent="0.3"/>
    <row r="14" ht="15" customHeight="1" x14ac:dyDescent="0.3"/>
  </sheetData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Körschema</vt:lpstr>
      <vt:lpstr>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Erdalen</dc:creator>
  <cp:lastModifiedBy>Stadler Jörgen</cp:lastModifiedBy>
  <cp:lastPrinted>2019-06-13T13:39:01Z</cp:lastPrinted>
  <dcterms:created xsi:type="dcterms:W3CDTF">2008-06-04T18:43:32Z</dcterms:created>
  <dcterms:modified xsi:type="dcterms:W3CDTF">2021-03-07T18:06:06Z</dcterms:modified>
</cp:coreProperties>
</file>